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7545" windowHeight="2580"/>
  </bookViews>
  <sheets>
    <sheet name="СЗ" sheetId="4" r:id="rId1"/>
    <sheet name="Sheet1" sheetId="1" r:id="rId2"/>
    <sheet name="Sheet2" sheetId="2" r:id="rId3"/>
    <sheet name="Sheet3" sheetId="3" r:id="rId4"/>
  </sheets>
  <definedNames>
    <definedName name="_xlnm.Print_Titles" localSheetId="0">СЗ!$8:$9</definedName>
  </definedNames>
  <calcPr calcId="162913"/>
</workbook>
</file>

<file path=xl/calcChain.xml><?xml version="1.0" encoding="utf-8"?>
<calcChain xmlns="http://schemas.openxmlformats.org/spreadsheetml/2006/main">
  <c r="F34" i="4" l="1"/>
  <c r="I32" i="4"/>
  <c r="I34" i="4" s="1"/>
  <c r="H32" i="4"/>
  <c r="H34" i="4" s="1"/>
  <c r="G32" i="4"/>
  <c r="G34" i="4" s="1"/>
  <c r="F32" i="4"/>
  <c r="E32" i="4"/>
  <c r="E34" i="4" s="1"/>
  <c r="D32" i="4"/>
  <c r="D34" i="4" s="1"/>
  <c r="I35" i="4" l="1"/>
  <c r="C4" i="1" l="1"/>
  <c r="B4" i="1"/>
  <c r="A4" i="1"/>
</calcChain>
</file>

<file path=xl/sharedStrings.xml><?xml version="1.0" encoding="utf-8"?>
<sst xmlns="http://schemas.openxmlformats.org/spreadsheetml/2006/main" count="66" uniqueCount="66">
  <si>
    <t>ИЗВЕШТАЈ</t>
  </si>
  <si>
    <t>Опис</t>
  </si>
  <si>
    <t>Ред. бр.</t>
  </si>
  <si>
    <t>Побарувања од централни влади и централни банки</t>
  </si>
  <si>
    <t>Побарувања од локалната самоуправа и регионалната власт</t>
  </si>
  <si>
    <t>Побарувања од мултилатерални развојни банки и меѓународни организации</t>
  </si>
  <si>
    <t>Побарувања од банки</t>
  </si>
  <si>
    <t>Побарувања од други трговски друштва</t>
  </si>
  <si>
    <t>Портфолио на мали кредити</t>
  </si>
  <si>
    <t>Побарувања покриени со станбени објекти</t>
  </si>
  <si>
    <t>Побарувања покриени со деловни објекти</t>
  </si>
  <si>
    <t>Удели во инвестициски фондови</t>
  </si>
  <si>
    <t>Останати позиции</t>
  </si>
  <si>
    <t>4.2.</t>
  </si>
  <si>
    <t>4.4.</t>
  </si>
  <si>
    <t>4.3.</t>
  </si>
  <si>
    <t>1.</t>
  </si>
  <si>
    <t>2.</t>
  </si>
  <si>
    <t>3.</t>
  </si>
  <si>
    <t>4.</t>
  </si>
  <si>
    <t>5.</t>
  </si>
  <si>
    <t>4.1.</t>
  </si>
  <si>
    <t>за стапката на задолженост</t>
  </si>
  <si>
    <t>Билансни позиции</t>
  </si>
  <si>
    <t xml:space="preserve">Финансиски деривати </t>
  </si>
  <si>
    <t>Вонбилансни позиции</t>
  </si>
  <si>
    <t>Вонбилансни позиции со фактор на конверзија од 10%</t>
  </si>
  <si>
    <t>Вонбилансни позиции со фактор на конверзија од 20%</t>
  </si>
  <si>
    <t>Вонбилансни позиции со фактор на конверзија од 50%</t>
  </si>
  <si>
    <t>Вонбилансни позиции со фактор на конверзија од 100%</t>
  </si>
  <si>
    <t>Изложеност врз основа на финансиски деривати со примена на методот на пазарна вредност</t>
  </si>
  <si>
    <t>2.1.</t>
  </si>
  <si>
    <t>2.2.</t>
  </si>
  <si>
    <t>Изложеност врз основа на финансиски деривати со примена на методот на оригинална изложеност</t>
  </si>
  <si>
    <t>6.</t>
  </si>
  <si>
    <t>Вредност на изложеноста</t>
  </si>
  <si>
    <t>7.</t>
  </si>
  <si>
    <t>Стапка на задолженост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</si>
  <si>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</si>
  <si>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</si>
  <si>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</si>
  <si>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</si>
  <si>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</si>
  <si>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</si>
  <si>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</si>
  <si>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</si>
  <si>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</si>
  <si>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</si>
  <si>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</si>
  <si>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</si>
  <si>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 xml:space="preserve">Трансакции со хартии од вредност </t>
  </si>
  <si>
    <t>8.</t>
  </si>
  <si>
    <t xml:space="preserve">Вредност на капиталот </t>
  </si>
  <si>
    <t>во (000) денари</t>
  </si>
  <si>
    <t xml:space="preserve">Просечна стапка на задолженост </t>
  </si>
  <si>
    <t>Месец 1</t>
  </si>
  <si>
    <t>Месец 2</t>
  </si>
  <si>
    <t>Месец 3</t>
  </si>
  <si>
    <t>Месец 4</t>
  </si>
  <si>
    <t>Месец 5</t>
  </si>
  <si>
    <t>Месец 6</t>
  </si>
  <si>
    <t>(-) Одбитни ставки од основниот капитал</t>
  </si>
  <si>
    <t>Побарувања од јавни институции</t>
  </si>
  <si>
    <t>Образец СЗ</t>
  </si>
  <si>
    <t>за II полугодие од 2017 година</t>
  </si>
  <si>
    <t>Штедилница ФУЛМ ДОО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</si>
</sst>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Tahoma"/>
      <family val="2"/>
      <charset val="204"/>
    </font>
    <font>
      <sz val="11"/>
      <color indexed="8"/>
      <name val="Tahoma"/>
      <family val="2"/>
      <charset val="204"/>
    </font>
    <font>
      <b/>
      <i/>
      <sz val="11"/>
      <color indexed="8"/>
      <name val="Tahoma"/>
      <family val="2"/>
      <charset val="204"/>
    </font>
    <font>
      <b/>
      <sz val="11"/>
      <color theme="1"/>
      <name val="Tahoma"/>
      <family val="2"/>
      <charset val="204"/>
    </font>
    <font>
      <sz val="11"/>
      <color theme="1"/>
      <name val="Tahoma"/>
      <family val="2"/>
    </font>
    <font>
      <sz val="11"/>
      <color indexed="8"/>
      <name val="Tahoma"/>
      <family val="2"/>
    </font>
    <font>
      <b/>
      <sz val="11"/>
      <color indexed="8"/>
      <name val="Tahoma"/>
      <family val="2"/>
    </font>
    <font>
      <b/>
      <sz val="11"/>
      <color theme="1"/>
      <name val="Tahoma"/>
      <family val="2"/>
    </font>
    <font>
      <b/>
      <i/>
      <u/>
      <sz val="11"/>
      <color indexed="8"/>
      <name val="Tahoma"/>
      <family val="2"/>
    </font>
    <font>
      <sz val="10"/>
      <color indexed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justify" vertical="justify" wrapText="1"/>
    </xf>
    <xf numFmtId="0" fontId="2" fillId="0" borderId="0" xfId="0" applyFont="1" applyAlignment="1">
      <alignment horizontal="right" vertical="justify" wrapText="1"/>
    </xf>
    <xf numFmtId="0" fontId="1" fillId="0" borderId="0" xfId="0" applyFont="1" applyAlignment="1">
      <alignment horizontal="justify" vertical="justify" wrapText="1"/>
    </xf>
    <xf numFmtId="0" fontId="2" fillId="0" borderId="0" xfId="0" applyFont="1" applyAlignment="1">
      <alignment vertical="top" wrapText="1"/>
    </xf>
    <xf numFmtId="0" fontId="1" fillId="0" borderId="6" xfId="0" applyFont="1" applyBorder="1" applyAlignment="1">
      <alignment horizontal="justify" vertical="justify" wrapText="1"/>
    </xf>
    <xf numFmtId="0" fontId="1" fillId="0" borderId="7" xfId="0" applyFont="1" applyBorder="1" applyAlignment="1">
      <alignment horizontal="justify" vertical="justify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justify" wrapText="1"/>
    </xf>
    <xf numFmtId="49" fontId="7" fillId="0" borderId="4" xfId="0" applyNumberFormat="1" applyFont="1" applyBorder="1" applyAlignment="1">
      <alignment horizontal="left" vertical="justify" wrapText="1"/>
    </xf>
    <xf numFmtId="49" fontId="6" fillId="0" borderId="16" xfId="0" applyNumberFormat="1" applyFont="1" applyBorder="1" applyAlignment="1">
      <alignment horizontal="left" vertical="justify" wrapText="1"/>
    </xf>
    <xf numFmtId="49" fontId="6" fillId="0" borderId="17" xfId="0" applyNumberFormat="1" applyFont="1" applyBorder="1" applyAlignment="1">
      <alignment horizontal="left" vertical="justify" wrapText="1"/>
    </xf>
    <xf numFmtId="49" fontId="6" fillId="0" borderId="18" xfId="0" applyNumberFormat="1" applyFont="1" applyBorder="1" applyAlignment="1">
      <alignment horizontal="left" vertical="justify" wrapText="1"/>
    </xf>
    <xf numFmtId="0" fontId="2" fillId="0" borderId="16" xfId="0" applyFont="1" applyBorder="1" applyAlignment="1">
      <alignment horizontal="justify" vertical="justify" wrapText="1"/>
    </xf>
    <xf numFmtId="0" fontId="2" fillId="0" borderId="18" xfId="0" applyFont="1" applyBorder="1" applyAlignment="1">
      <alignment horizontal="justify" vertical="justify" wrapText="1"/>
    </xf>
    <xf numFmtId="0" fontId="2" fillId="0" borderId="19" xfId="0" applyFont="1" applyBorder="1" applyAlignment="1">
      <alignment horizontal="justify" vertical="justify" wrapText="1"/>
    </xf>
    <xf numFmtId="49" fontId="6" fillId="0" borderId="19" xfId="0" applyNumberFormat="1" applyFont="1" applyBorder="1" applyAlignment="1">
      <alignment horizontal="left" vertical="justify" wrapText="1"/>
    </xf>
    <xf numFmtId="49" fontId="7" fillId="0" borderId="19" xfId="0" applyNumberFormat="1" applyFont="1" applyBorder="1" applyAlignment="1">
      <alignment horizontal="left" vertical="justify" wrapText="1"/>
    </xf>
    <xf numFmtId="49" fontId="7" fillId="0" borderId="20" xfId="0" applyNumberFormat="1" applyFont="1" applyBorder="1" applyAlignment="1">
      <alignment horizontal="left" vertical="justify" wrapText="1"/>
    </xf>
    <xf numFmtId="0" fontId="4" fillId="0" borderId="4" xfId="0" applyFont="1" applyBorder="1" applyAlignment="1">
      <alignment horizontal="justify" vertical="justify" wrapText="1"/>
    </xf>
    <xf numFmtId="0" fontId="5" fillId="0" borderId="16" xfId="0" applyFont="1" applyBorder="1" applyAlignment="1">
      <alignment horizontal="justify" vertical="justify" wrapText="1"/>
    </xf>
    <xf numFmtId="0" fontId="5" fillId="0" borderId="17" xfId="0" applyFont="1" applyBorder="1" applyAlignment="1">
      <alignment horizontal="justify" vertical="justify" wrapText="1"/>
    </xf>
    <xf numFmtId="0" fontId="5" fillId="0" borderId="18" xfId="0" applyFont="1" applyBorder="1" applyAlignment="1">
      <alignment horizontal="justify" vertical="justify" wrapText="1"/>
    </xf>
    <xf numFmtId="0" fontId="8" fillId="0" borderId="4" xfId="0" applyFont="1" applyBorder="1" applyAlignment="1">
      <alignment horizontal="justify" vertical="justify" wrapText="1"/>
    </xf>
    <xf numFmtId="0" fontId="8" fillId="0" borderId="19" xfId="0" applyFont="1" applyBorder="1" applyAlignment="1">
      <alignment horizontal="justify" vertical="justify" wrapText="1"/>
    </xf>
    <xf numFmtId="0" fontId="8" fillId="0" borderId="20" xfId="0" applyFont="1" applyBorder="1" applyAlignment="1">
      <alignment horizontal="justify" vertical="justify" wrapText="1"/>
    </xf>
    <xf numFmtId="0" fontId="7" fillId="0" borderId="1" xfId="0" applyFont="1" applyBorder="1" applyAlignment="1">
      <alignment horizontal="justify" vertical="justify" wrapText="1"/>
    </xf>
    <xf numFmtId="0" fontId="2" fillId="0" borderId="1" xfId="0" applyFont="1" applyBorder="1" applyAlignment="1">
      <alignment vertical="top" wrapText="1"/>
    </xf>
    <xf numFmtId="0" fontId="2" fillId="0" borderId="21" xfId="0" applyFont="1" applyBorder="1" applyAlignment="1">
      <alignment horizontal="justify" vertical="justify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justify" wrapText="1"/>
    </xf>
    <xf numFmtId="0" fontId="1" fillId="0" borderId="25" xfId="0" applyFont="1" applyBorder="1" applyAlignment="1">
      <alignment horizontal="center" vertical="justify" wrapText="1"/>
    </xf>
    <xf numFmtId="0" fontId="1" fillId="0" borderId="26" xfId="0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justify" vertical="justify" wrapText="1"/>
    </xf>
    <xf numFmtId="0" fontId="10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justify" wrapText="1"/>
    </xf>
    <xf numFmtId="3" fontId="3" fillId="0" borderId="14" xfId="0" applyNumberFormat="1" applyFont="1" applyBorder="1" applyAlignment="1">
      <alignment horizontal="center" vertical="justify" wrapText="1"/>
    </xf>
    <xf numFmtId="3" fontId="1" fillId="0" borderId="15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justify" wrapText="1"/>
    </xf>
    <xf numFmtId="3" fontId="1" fillId="0" borderId="8" xfId="0" applyNumberFormat="1" applyFont="1" applyBorder="1" applyAlignment="1">
      <alignment vertical="justify" wrapText="1"/>
    </xf>
    <xf numFmtId="3" fontId="1" fillId="0" borderId="6" xfId="0" applyNumberFormat="1" applyFont="1" applyBorder="1" applyAlignment="1">
      <alignment vertical="justify" wrapText="1"/>
    </xf>
    <xf numFmtId="3" fontId="1" fillId="0" borderId="5" xfId="0" applyNumberFormat="1" applyFont="1" applyBorder="1" applyAlignment="1">
      <alignment vertical="justify" wrapText="1"/>
    </xf>
    <xf numFmtId="3" fontId="2" fillId="0" borderId="6" xfId="0" applyNumberFormat="1" applyFont="1" applyBorder="1" applyAlignment="1">
      <alignment vertical="justify" wrapText="1"/>
    </xf>
    <xf numFmtId="3" fontId="2" fillId="0" borderId="5" xfId="0" applyNumberFormat="1" applyFont="1" applyBorder="1" applyAlignment="1">
      <alignment vertical="justify" wrapText="1"/>
    </xf>
    <xf numFmtId="3" fontId="2" fillId="0" borderId="2" xfId="0" applyNumberFormat="1" applyFont="1" applyBorder="1" applyAlignment="1">
      <alignment vertical="justify" wrapText="1"/>
    </xf>
    <xf numFmtId="3" fontId="2" fillId="0" borderId="8" xfId="0" applyNumberFormat="1" applyFont="1" applyBorder="1" applyAlignment="1">
      <alignment vertical="justify" wrapText="1"/>
    </xf>
    <xf numFmtId="3" fontId="1" fillId="0" borderId="27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justify" wrapText="1"/>
    </xf>
    <xf numFmtId="3" fontId="1" fillId="0" borderId="13" xfId="0" applyNumberFormat="1" applyFont="1" applyBorder="1" applyAlignment="1">
      <alignment vertical="justify" wrapText="1"/>
    </xf>
    <xf numFmtId="3" fontId="1" fillId="0" borderId="7" xfId="0" applyNumberFormat="1" applyFont="1" applyBorder="1" applyAlignment="1">
      <alignment vertical="justify" wrapText="1"/>
    </xf>
    <xf numFmtId="3" fontId="1" fillId="0" borderId="9" xfId="0" applyNumberFormat="1" applyFont="1" applyBorder="1" applyAlignment="1">
      <alignment vertical="justify" wrapText="1"/>
    </xf>
    <xf numFmtId="3" fontId="2" fillId="0" borderId="7" xfId="0" applyNumberFormat="1" applyFont="1" applyBorder="1" applyAlignment="1">
      <alignment vertical="justify" wrapText="1"/>
    </xf>
    <xf numFmtId="3" fontId="2" fillId="0" borderId="9" xfId="0" applyNumberFormat="1" applyFont="1" applyBorder="1" applyAlignment="1">
      <alignment vertical="justify" wrapText="1"/>
    </xf>
    <xf numFmtId="3" fontId="2" fillId="0" borderId="3" xfId="0" applyNumberFormat="1" applyFont="1" applyBorder="1" applyAlignment="1">
      <alignment vertical="justify" wrapText="1"/>
    </xf>
    <xf numFmtId="3" fontId="2" fillId="0" borderId="13" xfId="0" applyNumberFormat="1" applyFont="1" applyBorder="1" applyAlignment="1">
      <alignment vertical="justify" wrapText="1"/>
    </xf>
    <xf numFmtId="3" fontId="3" fillId="0" borderId="22" xfId="0" applyNumberFormat="1" applyFont="1" applyBorder="1" applyAlignment="1">
      <alignment horizontal="center" vertical="justify" wrapText="1"/>
    </xf>
    <xf numFmtId="3" fontId="3" fillId="0" borderId="11" xfId="0" applyNumberFormat="1" applyFont="1" applyBorder="1" applyAlignment="1">
      <alignment horizontal="center" vertical="justify" wrapText="1"/>
    </xf>
    <xf numFmtId="2" fontId="2" fillId="0" borderId="22" xfId="0" applyNumberFormat="1" applyFont="1" applyBorder="1" applyAlignment="1">
      <alignment horizontal="right" vertical="justify" wrapText="1"/>
    </xf>
    <xf numFmtId="164" fontId="9" fillId="0" borderId="12" xfId="0" applyNumberFormat="1" applyFont="1" applyBorder="1" applyAlignment="1">
      <alignment horizontal="center" vertical="justify" wrapText="1"/>
    </xf>
    <xf numFmtId="0" fontId="1" fillId="0" borderId="0" xfId="0" applyFont="1" applyAlignment="1">
      <alignment horizontal="center" vertical="justify"/>
    </xf>
    <xf numFmtId="0" fontId="7" fillId="0" borderId="0" xfId="0" applyFont="1" applyAlignment="1">
      <alignment horizontal="center" vertical="justify"/>
    </xf>
    <xf numFmtId="0" fontId="2" fillId="0" borderId="0" xfId="0" applyFont="1" applyAlignment="1">
      <alignment horizontal="center" vertical="justify"/>
    </xf>
    <xf numFmtId="0" fontId="2" fillId="0" borderId="0" xfId="0" applyFont="1" applyBorder="1" applyAlignment="1">
      <alignment horizontal="right" vertical="top"/>
    </xf>
    <xf numFmtId="0" fontId="1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5"/>
  <sheetViews>
    <sheetView tabSelected="1" zoomScale="110" zoomScaleNormal="110" workbookViewId="0">
      <selection activeCell="C3" sqref="C3"/>
    </sheetView>
  </sheetViews>
  <sheetFormatPr defaultRowHeight="14.25" x14ac:dyDescent="0.25"/>
  <cols>
    <col min="1" max="1" width="0.85546875" style="1" customWidth="1"/>
    <col min="2" max="2" width="8.42578125" style="2" customWidth="1"/>
    <col min="3" max="3" width="53.5703125" style="1" customWidth="1"/>
    <col min="4" max="4" width="11.28515625" style="4" customWidth="1"/>
    <col min="5" max="5" width="11.5703125" style="1" customWidth="1"/>
    <col min="6" max="6" width="11" style="1" customWidth="1"/>
    <col min="7" max="7" width="11.28515625" style="1" customWidth="1"/>
    <col min="8" max="8" width="11" style="1" customWidth="1"/>
    <col min="9" max="9" width="10.85546875" style="1" customWidth="1"/>
    <col min="10" max="16384" width="9.140625" style="1"/>
  </cols>
  <sheetData>
    <row r="1" spans="2:9" s="38" customFormat="1" ht="28.5" customHeight="1" x14ac:dyDescent="0.25">
      <c r="B1" s="69" t="s">
        <v>65</v>
      </c>
      <c r="C1" s="69"/>
      <c r="D1" s="37"/>
      <c r="I1" s="39" t="s">
        <v>63</v>
      </c>
    </row>
    <row r="2" spans="2:9" s="38" customFormat="1" ht="16.5" customHeight="1" x14ac:dyDescent="0.25">
      <c r="B2" s="40"/>
      <c r="C2" s="40"/>
      <c r="D2" s="37"/>
      <c r="I2" s="39"/>
    </row>
    <row r="3" spans="2:9" s="38" customFormat="1" ht="17.25" customHeight="1" x14ac:dyDescent="0.25">
      <c r="B3" s="40"/>
      <c r="C3" s="40"/>
      <c r="D3" s="37"/>
      <c r="I3" s="39"/>
    </row>
    <row r="4" spans="2:9" ht="14.25" customHeight="1" x14ac:dyDescent="0.25">
      <c r="B4" s="65" t="s">
        <v>0</v>
      </c>
      <c r="C4" s="65"/>
      <c r="D4" s="65"/>
      <c r="E4" s="65"/>
      <c r="F4" s="65"/>
      <c r="G4" s="65"/>
      <c r="H4" s="65"/>
      <c r="I4" s="65"/>
    </row>
    <row r="5" spans="2:9" ht="14.25" customHeight="1" x14ac:dyDescent="0.25">
      <c r="B5" s="66" t="s">
        <v>22</v>
      </c>
      <c r="C5" s="66"/>
      <c r="D5" s="66"/>
      <c r="E5" s="66"/>
      <c r="F5" s="66"/>
      <c r="G5" s="66"/>
      <c r="H5" s="66"/>
      <c r="I5" s="66"/>
    </row>
    <row r="6" spans="2:9" ht="14.25" customHeight="1" x14ac:dyDescent="0.25">
      <c r="B6" s="67" t="s">
        <v>64</v>
      </c>
      <c r="C6" s="67"/>
      <c r="D6" s="67"/>
      <c r="E6" s="67"/>
      <c r="F6" s="67"/>
      <c r="G6" s="67"/>
      <c r="H6" s="67"/>
      <c r="I6" s="67"/>
    </row>
    <row r="7" spans="2:9" ht="15.75" customHeight="1" thickBot="1" x14ac:dyDescent="0.3">
      <c r="H7" s="68" t="s">
        <v>53</v>
      </c>
      <c r="I7" s="68"/>
    </row>
    <row r="8" spans="2:9" ht="30.75" customHeight="1" thickBot="1" x14ac:dyDescent="0.3">
      <c r="B8" s="8" t="s">
        <v>2</v>
      </c>
      <c r="C8" s="32" t="s">
        <v>1</v>
      </c>
      <c r="D8" s="36" t="s">
        <v>55</v>
      </c>
      <c r="E8" s="30" t="s">
        <v>56</v>
      </c>
      <c r="F8" s="30" t="s">
        <v>57</v>
      </c>
      <c r="G8" s="30" t="s">
        <v>58</v>
      </c>
      <c r="H8" s="30" t="s">
        <v>59</v>
      </c>
      <c r="I8" s="31" t="s">
        <v>60</v>
      </c>
    </row>
    <row r="9" spans="2:9" s="3" customFormat="1" ht="15" thickBot="1" x14ac:dyDescent="0.3">
      <c r="B9" s="9">
        <v>1</v>
      </c>
      <c r="C9" s="9">
        <v>2</v>
      </c>
      <c r="D9" s="33">
        <v>3</v>
      </c>
      <c r="E9" s="34">
        <v>4</v>
      </c>
      <c r="F9" s="34">
        <v>5</v>
      </c>
      <c r="G9" s="34">
        <v>6</v>
      </c>
      <c r="H9" s="34">
        <v>7</v>
      </c>
      <c r="I9" s="35">
        <v>8</v>
      </c>
    </row>
    <row r="10" spans="2:9" s="3" customFormat="1" ht="15" thickBot="1" x14ac:dyDescent="0.3">
      <c r="B10" s="10" t="s">
        <v>16</v>
      </c>
      <c r="C10" s="20" t="s">
        <v>23</v>
      </c>
      <c r="D10" s="7"/>
      <c r="E10" s="5"/>
      <c r="F10" s="5"/>
      <c r="G10" s="5"/>
      <c r="H10" s="5"/>
      <c r="I10" s="6"/>
    </row>
    <row r="11" spans="2:9" s="3" customFormat="1" x14ac:dyDescent="0.25">
      <c r="B11" s="11" t="s">
        <v>38</v>
      </c>
      <c r="C11" s="21" t="s">
        <v>3</v>
      </c>
      <c r="D11" s="43">
        <v>4129</v>
      </c>
      <c r="E11" s="43">
        <v>4129</v>
      </c>
      <c r="F11" s="43">
        <v>4129</v>
      </c>
      <c r="G11" s="43">
        <v>4346</v>
      </c>
      <c r="H11" s="43">
        <v>4346</v>
      </c>
      <c r="I11" s="52">
        <v>4346</v>
      </c>
    </row>
    <row r="12" spans="2:9" s="3" customFormat="1" x14ac:dyDescent="0.25">
      <c r="B12" s="12" t="s">
        <v>39</v>
      </c>
      <c r="C12" s="22" t="s">
        <v>4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53">
        <v>0</v>
      </c>
    </row>
    <row r="13" spans="2:9" s="3" customFormat="1" x14ac:dyDescent="0.25">
      <c r="B13" s="12" t="s">
        <v>40</v>
      </c>
      <c r="C13" s="22" t="s">
        <v>62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53">
        <v>0</v>
      </c>
    </row>
    <row r="14" spans="2:9" s="3" customFormat="1" x14ac:dyDescent="0.25">
      <c r="B14" s="12" t="s">
        <v>41</v>
      </c>
      <c r="C14" s="22" t="s">
        <v>5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53">
        <v>0</v>
      </c>
    </row>
    <row r="15" spans="2:9" s="3" customFormat="1" x14ac:dyDescent="0.25">
      <c r="B15" s="12" t="s">
        <v>42</v>
      </c>
      <c r="C15" s="22" t="s">
        <v>6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53">
        <v>0</v>
      </c>
    </row>
    <row r="16" spans="2:9" s="3" customFormat="1" x14ac:dyDescent="0.25">
      <c r="B16" s="12" t="s">
        <v>43</v>
      </c>
      <c r="C16" s="22" t="s">
        <v>7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53">
        <v>0</v>
      </c>
    </row>
    <row r="17" spans="2:9" s="3" customFormat="1" x14ac:dyDescent="0.25">
      <c r="B17" s="12" t="s">
        <v>44</v>
      </c>
      <c r="C17" s="22" t="s">
        <v>8</v>
      </c>
      <c r="D17" s="44">
        <v>222393</v>
      </c>
      <c r="E17" s="44">
        <v>222147</v>
      </c>
      <c r="F17" s="44">
        <v>222840</v>
      </c>
      <c r="G17" s="44">
        <v>222102</v>
      </c>
      <c r="H17" s="44">
        <v>221518</v>
      </c>
      <c r="I17" s="53">
        <v>223601</v>
      </c>
    </row>
    <row r="18" spans="2:9" s="3" customFormat="1" x14ac:dyDescent="0.25">
      <c r="B18" s="12" t="s">
        <v>45</v>
      </c>
      <c r="C18" s="22" t="s">
        <v>9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53">
        <v>0</v>
      </c>
    </row>
    <row r="19" spans="2:9" s="3" customFormat="1" x14ac:dyDescent="0.25">
      <c r="B19" s="12" t="s">
        <v>46</v>
      </c>
      <c r="C19" s="22" t="s">
        <v>10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53">
        <v>0</v>
      </c>
    </row>
    <row r="20" spans="2:9" s="3" customFormat="1" x14ac:dyDescent="0.25">
      <c r="B20" s="12" t="s">
        <v>47</v>
      </c>
      <c r="C20" s="22" t="s">
        <v>11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53">
        <v>0</v>
      </c>
    </row>
    <row r="21" spans="2:9" s="3" customFormat="1" x14ac:dyDescent="0.25">
      <c r="B21" s="12" t="s">
        <v>48</v>
      </c>
      <c r="C21" s="22" t="s">
        <v>12</v>
      </c>
      <c r="D21" s="44">
        <v>57842</v>
      </c>
      <c r="E21" s="44">
        <v>59161</v>
      </c>
      <c r="F21" s="44">
        <v>62572</v>
      </c>
      <c r="G21" s="44">
        <v>63508</v>
      </c>
      <c r="H21" s="44">
        <v>64907</v>
      </c>
      <c r="I21" s="53">
        <v>62758</v>
      </c>
    </row>
    <row r="22" spans="2:9" s="3" customFormat="1" ht="15" thickBot="1" x14ac:dyDescent="0.3">
      <c r="B22" s="13" t="s">
        <v>49</v>
      </c>
      <c r="C22" s="23" t="s">
        <v>61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54">
        <v>0</v>
      </c>
    </row>
    <row r="23" spans="2:9" s="3" customFormat="1" ht="15" thickBot="1" x14ac:dyDescent="0.3">
      <c r="B23" s="10" t="s">
        <v>17</v>
      </c>
      <c r="C23" s="20" t="s">
        <v>24</v>
      </c>
      <c r="D23" s="46"/>
      <c r="E23" s="46"/>
      <c r="F23" s="46"/>
      <c r="G23" s="46"/>
      <c r="H23" s="46"/>
      <c r="I23" s="55"/>
    </row>
    <row r="24" spans="2:9" s="3" customFormat="1" ht="28.5" x14ac:dyDescent="0.25">
      <c r="B24" s="14" t="s">
        <v>31</v>
      </c>
      <c r="C24" s="21" t="s">
        <v>30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56">
        <v>0</v>
      </c>
    </row>
    <row r="25" spans="2:9" s="3" customFormat="1" ht="29.25" thickBot="1" x14ac:dyDescent="0.3">
      <c r="B25" s="15" t="s">
        <v>32</v>
      </c>
      <c r="C25" s="23" t="s">
        <v>33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54">
        <v>0</v>
      </c>
    </row>
    <row r="26" spans="2:9" ht="15" thickBot="1" x14ac:dyDescent="0.3">
      <c r="B26" s="10" t="s">
        <v>18</v>
      </c>
      <c r="C26" s="20" t="s">
        <v>50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57">
        <v>0</v>
      </c>
    </row>
    <row r="27" spans="2:9" ht="15" thickBot="1" x14ac:dyDescent="0.3">
      <c r="B27" s="10" t="s">
        <v>19</v>
      </c>
      <c r="C27" s="20" t="s">
        <v>25</v>
      </c>
      <c r="D27" s="48"/>
      <c r="E27" s="48"/>
      <c r="F27" s="48"/>
      <c r="G27" s="48"/>
      <c r="H27" s="48"/>
      <c r="I27" s="57"/>
    </row>
    <row r="28" spans="2:9" x14ac:dyDescent="0.25">
      <c r="B28" s="16" t="s">
        <v>21</v>
      </c>
      <c r="C28" s="21" t="s">
        <v>26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58">
        <v>0</v>
      </c>
    </row>
    <row r="29" spans="2:9" x14ac:dyDescent="0.25">
      <c r="B29" s="17" t="s">
        <v>13</v>
      </c>
      <c r="C29" s="22" t="s">
        <v>27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9">
        <v>0</v>
      </c>
    </row>
    <row r="30" spans="2:9" x14ac:dyDescent="0.25">
      <c r="B30" s="17" t="s">
        <v>15</v>
      </c>
      <c r="C30" s="22" t="s">
        <v>28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9">
        <v>0</v>
      </c>
    </row>
    <row r="31" spans="2:9" ht="15" thickBot="1" x14ac:dyDescent="0.3">
      <c r="B31" s="17" t="s">
        <v>14</v>
      </c>
      <c r="C31" s="23" t="s">
        <v>29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60">
        <v>0</v>
      </c>
    </row>
    <row r="32" spans="2:9" ht="15" thickBot="1" x14ac:dyDescent="0.3">
      <c r="B32" s="10" t="s">
        <v>20</v>
      </c>
      <c r="C32" s="24" t="s">
        <v>35</v>
      </c>
      <c r="D32" s="42">
        <f>SUM(D11:D22,D24:D25,D26,D28:D31)</f>
        <v>284364</v>
      </c>
      <c r="E32" s="42">
        <f t="shared" ref="E32:I32" si="0">SUM(E11:E22,E24:E25,E26,E28:E31)</f>
        <v>285437</v>
      </c>
      <c r="F32" s="42">
        <f t="shared" si="0"/>
        <v>289541</v>
      </c>
      <c r="G32" s="42">
        <f t="shared" si="0"/>
        <v>289956</v>
      </c>
      <c r="H32" s="42">
        <f t="shared" si="0"/>
        <v>290771</v>
      </c>
      <c r="I32" s="61">
        <f t="shared" si="0"/>
        <v>290705</v>
      </c>
    </row>
    <row r="33" spans="2:9" ht="15" thickBot="1" x14ac:dyDescent="0.3">
      <c r="B33" s="18" t="s">
        <v>34</v>
      </c>
      <c r="C33" s="25" t="s">
        <v>52</v>
      </c>
      <c r="D33" s="41">
        <v>93168</v>
      </c>
      <c r="E33" s="41">
        <v>93168</v>
      </c>
      <c r="F33" s="41">
        <v>93168</v>
      </c>
      <c r="G33" s="41">
        <v>93168</v>
      </c>
      <c r="H33" s="41">
        <v>93168</v>
      </c>
      <c r="I33" s="62">
        <v>93168</v>
      </c>
    </row>
    <row r="34" spans="2:9" ht="15" thickBot="1" x14ac:dyDescent="0.3">
      <c r="B34" s="19" t="s">
        <v>36</v>
      </c>
      <c r="C34" s="26" t="s">
        <v>37</v>
      </c>
      <c r="D34" s="64">
        <f t="shared" ref="D34:E34" si="1">D33/D32</f>
        <v>0.32763640967211038</v>
      </c>
      <c r="E34" s="64">
        <f t="shared" si="1"/>
        <v>0.32640477583494781</v>
      </c>
      <c r="F34" s="64">
        <f>F33/F32</f>
        <v>0.32177826283669669</v>
      </c>
      <c r="G34" s="64">
        <f t="shared" ref="G34:I34" si="2">G33/G32</f>
        <v>0.32131771717088109</v>
      </c>
      <c r="H34" s="64">
        <f t="shared" si="2"/>
        <v>0.32041709799120272</v>
      </c>
      <c r="I34" s="64">
        <f t="shared" si="2"/>
        <v>0.32048984365593985</v>
      </c>
    </row>
    <row r="35" spans="2:9" ht="15" thickBot="1" x14ac:dyDescent="0.3">
      <c r="B35" s="10" t="s">
        <v>51</v>
      </c>
      <c r="C35" s="27" t="s">
        <v>54</v>
      </c>
      <c r="D35" s="28"/>
      <c r="E35" s="29"/>
      <c r="F35" s="29"/>
      <c r="G35" s="29"/>
      <c r="H35" s="29"/>
      <c r="I35" s="63">
        <f>(D34+E34+F34+G34+H34+I34)/6</f>
        <v>0.32300735119362972</v>
      </c>
    </row>
  </sheetData>
  <mergeCells count="5">
    <mergeCell ref="B4:I4"/>
    <mergeCell ref="B5:I5"/>
    <mergeCell ref="B6:I6"/>
    <mergeCell ref="H7:I7"/>
    <mergeCell ref="B1:C1"/>
  </mergeCells>
  <printOptions horizontalCentered="1"/>
  <pageMargins left="0.23622047244094491" right="0.23622047244094491" top="0.32" bottom="0.74803149606299213" header="0.17" footer="0.31496062992125984"/>
  <pageSetup paperSize="9" scale="8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4"/>
  <sheetViews>
    <sheetView workbookViewId="0">
      <selection activeCell="C4" sqref="C4"/>
    </sheetView>
  </sheetViews>
  <sheetFormatPr defaultRowHeight="15" x14ac:dyDescent="0.25"/>
  <sheetData>
    <row r="4" spans="1:3" x14ac:dyDescent="0.25">
      <c r="A4">
        <f>1000000/11000000*100</f>
        <v>9.0909090909090917</v>
      </c>
      <c r="B4">
        <f>(1000000-125)/11000000*100</f>
        <v>9.0897727272727273</v>
      </c>
      <c r="C4">
        <f>1000000/(11000000-25)*100</f>
        <v>9.0909297521130732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СЗ</vt:lpstr>
      <vt:lpstr>Sheet1</vt:lpstr>
      <vt:lpstr>Sheet2</vt:lpstr>
      <vt:lpstr>Sheet3</vt:lpstr>
      <vt:lpstr>СЗ!Print_Titles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SD</dc:creator>
  <cp:lastModifiedBy>Marija Cvetkovik</cp:lastModifiedBy>
  <cp:lastPrinted>2018-02-12T10:53:51Z</cp:lastPrinted>
  <dcterms:created xsi:type="dcterms:W3CDTF">2016-11-29T09:10:56Z</dcterms:created>
  <dcterms:modified xsi:type="dcterms:W3CDTF">2018-04-13T07:17:47Z</dcterms:modified>
</cp:coreProperties>
</file>