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EGULATORNI IZVESTAI\OBELODENUVANJE NA PODATOCI\2025\"/>
    </mc:Choice>
  </mc:AlternateContent>
  <xr:revisionPtr revIDLastSave="0" documentId="13_ncr:1_{92D0194A-15B2-44A5-A313-B4C4477C6096}" xr6:coauthVersionLast="47" xr6:coauthVersionMax="47" xr10:uidLastSave="{00000000-0000-0000-0000-000000000000}"/>
  <bookViews>
    <workbookView xWindow="-120" yWindow="-120" windowWidth="29040" windowHeight="16440" xr2:uid="{7108383C-50E6-4AA8-B2F9-B348388C05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32" i="1" s="1"/>
  <c r="H24" i="1"/>
  <c r="H30" i="1" s="1"/>
  <c r="H32" i="1" s="1"/>
  <c r="G24" i="1"/>
  <c r="G30" i="1" s="1"/>
  <c r="G32" i="1" s="1"/>
  <c r="F24" i="1"/>
  <c r="F30" i="1" s="1"/>
  <c r="F32" i="1" s="1"/>
  <c r="E24" i="1"/>
  <c r="E30" i="1" s="1"/>
  <c r="E32" i="1" s="1"/>
  <c r="D24" i="1"/>
  <c r="D30" i="1" s="1"/>
  <c r="D32" i="1" s="1"/>
  <c r="C24" i="1"/>
  <c r="H20" i="1"/>
  <c r="G20" i="1"/>
  <c r="F20" i="1"/>
  <c r="E20" i="1"/>
  <c r="D20" i="1"/>
  <c r="C20" i="1"/>
  <c r="H7" i="1"/>
  <c r="G7" i="1"/>
  <c r="F7" i="1"/>
  <c r="E7" i="1"/>
  <c r="D7" i="1"/>
  <c r="C7" i="1"/>
  <c r="C33" i="1" l="1"/>
</calcChain>
</file>

<file path=xl/sharedStrings.xml><?xml version="1.0" encoding="utf-8"?>
<sst xmlns="http://schemas.openxmlformats.org/spreadsheetml/2006/main" count="62" uniqueCount="62">
  <si>
    <t>Извештај за стапка на задолженост</t>
  </si>
  <si>
    <t>Ред.Бр.</t>
  </si>
  <si>
    <t>Опис</t>
  </si>
  <si>
    <t>A01</t>
  </si>
  <si>
    <t>Билансни позиции</t>
  </si>
  <si>
    <t>A01.01</t>
  </si>
  <si>
    <t>Побарувања од централни влади и централни банки</t>
  </si>
  <si>
    <t>A01.02</t>
  </si>
  <si>
    <t>Побарувања од локална самоуправа и регионална власт</t>
  </si>
  <si>
    <t>A01.03</t>
  </si>
  <si>
    <t>Побарувања од јавни институции</t>
  </si>
  <si>
    <t>A01.04</t>
  </si>
  <si>
    <t>Побарувања од мултилатерални развојни банки и меѓународни организации</t>
  </si>
  <si>
    <t>A01.05</t>
  </si>
  <si>
    <t>Побарувања од банки</t>
  </si>
  <si>
    <t>A01.06</t>
  </si>
  <si>
    <t>Побарувања од други трговски друштва</t>
  </si>
  <si>
    <t>A01.07</t>
  </si>
  <si>
    <t>Портфолио на мали кредити</t>
  </si>
  <si>
    <t>A01.08</t>
  </si>
  <si>
    <t>Побарувања покриени со станбени објекти</t>
  </si>
  <si>
    <t>A01.09</t>
  </si>
  <si>
    <t>Побарувања покриени со деловни објекти</t>
  </si>
  <si>
    <t>A01.10</t>
  </si>
  <si>
    <t>Удели во инцестициски фондови</t>
  </si>
  <si>
    <t>A01.11</t>
  </si>
  <si>
    <t>Останати позиции</t>
  </si>
  <si>
    <t>A01.12</t>
  </si>
  <si>
    <t>(-) Одбитни ставки од основниот капитал</t>
  </si>
  <si>
    <t>A02</t>
  </si>
  <si>
    <t>Финансиски деривати</t>
  </si>
  <si>
    <t>A02.01</t>
  </si>
  <si>
    <t>Изложеност врз основа на финансики деривати со примена на методот на пазарна вредност</t>
  </si>
  <si>
    <t>A02.02</t>
  </si>
  <si>
    <t>Изложеност врз основа на финансики деривати со примена на методот на оригинална изложеност</t>
  </si>
  <si>
    <t>A03</t>
  </si>
  <si>
    <t>Трансакции со хартии од вредност</t>
  </si>
  <si>
    <t>A04</t>
  </si>
  <si>
    <t>Вонбилансни позиции</t>
  </si>
  <si>
    <t>A04.01</t>
  </si>
  <si>
    <t>Вонбилансни позиции со фактор на конверзија 10%</t>
  </si>
  <si>
    <t>A04.02</t>
  </si>
  <si>
    <t>Вонбилансни позиции со фактор на конверзија 20%</t>
  </si>
  <si>
    <t>A04.03</t>
  </si>
  <si>
    <t>Вонбилансни позиции со фактор на конверзија 50%</t>
  </si>
  <si>
    <t>A04.04</t>
  </si>
  <si>
    <t>Вонбилансни позиции со фактор на конверзија 100%</t>
  </si>
  <si>
    <t>A04A</t>
  </si>
  <si>
    <t>A05</t>
  </si>
  <si>
    <t xml:space="preserve">Вредноста на изложеноста </t>
  </si>
  <si>
    <t>A06</t>
  </si>
  <si>
    <t>Вредност на капиталот</t>
  </si>
  <si>
    <t>A07</t>
  </si>
  <si>
    <t>Стапка на задолженост</t>
  </si>
  <si>
    <t>A08</t>
  </si>
  <si>
    <t>Просечна стапка на изложеност</t>
  </si>
  <si>
    <t>31.07.2024</t>
  </si>
  <si>
    <t>31.08.2024</t>
  </si>
  <si>
    <t>30.09.2024</t>
  </si>
  <si>
    <t>31.10.2024</t>
  </si>
  <si>
    <t>30.11.2024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</si>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</sst>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4" fontId="1" fillId="0" borderId="7" xfId="0" applyNumberFormat="1" applyFont="1" applyBorder="1"/>
    <xf numFmtId="0" fontId="0" fillId="0" borderId="7" xfId="0" applyBorder="1"/>
    <xf numFmtId="0" fontId="3" fillId="0" borderId="7" xfId="0" applyFont="1" applyBorder="1"/>
    <xf numFmtId="4" fontId="3" fillId="0" borderId="7" xfId="0" applyNumberFormat="1" applyFont="1" applyBorder="1"/>
    <xf numFmtId="4" fontId="0" fillId="0" borderId="7" xfId="0" applyNumberFormat="1" applyBorder="1"/>
    <xf numFmtId="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DBCE-56AB-451B-A7A5-94ACA6A2F2F9}">
  <sheetPr>
    <pageSetUpPr fitToPage="1"/>
  </sheetPr>
  <dimension ref="A1:H33"/>
  <sheetViews>
    <sheetView tabSelected="1" workbookViewId="0"/>
  </sheetViews>
  <sheetFormatPr defaultRowHeight="15" x14ac:dyDescent="0.25"/>
  <cols>
    <col min="1" max="1" width="8" bestFit="1" customWidth="1"/>
    <col min="2" max="2" width="60.7109375" customWidth="1"/>
    <col min="3" max="8" width="30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2"/>
      <c r="B2" s="1" t="s">
        <v>0</v>
      </c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3" t="s">
        <v>1</v>
      </c>
      <c r="B5" s="4" t="s">
        <v>2</v>
      </c>
      <c r="C5" s="4" t="s">
        <v>56</v>
      </c>
      <c r="D5" s="4" t="s">
        <v>57</v>
      </c>
      <c r="E5" s="4" t="s">
        <v>58</v>
      </c>
      <c r="F5" s="4" t="s">
        <v>59</v>
      </c>
      <c r="G5" s="4" t="s">
        <v>60</v>
      </c>
      <c r="H5" s="5" t="s">
        <v>61</v>
      </c>
    </row>
    <row r="6" spans="1:8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>
        <v>8</v>
      </c>
    </row>
    <row r="7" spans="1:8" x14ac:dyDescent="0.25">
      <c r="A7" s="9" t="s">
        <v>3</v>
      </c>
      <c r="B7" s="9" t="s">
        <v>4</v>
      </c>
      <c r="C7" s="10">
        <f t="shared" ref="C7:H7" si="0">C8+C9+C10+C11+C12+C13+C14+C15+C16+C17+C18+C19</f>
        <v>350980</v>
      </c>
      <c r="D7" s="10">
        <f t="shared" si="0"/>
        <v>354531</v>
      </c>
      <c r="E7" s="10">
        <f t="shared" si="0"/>
        <v>359507</v>
      </c>
      <c r="F7" s="10">
        <f t="shared" si="0"/>
        <v>358474</v>
      </c>
      <c r="G7" s="10">
        <f t="shared" si="0"/>
        <v>357289</v>
      </c>
      <c r="H7" s="10">
        <f t="shared" si="0"/>
        <v>359575</v>
      </c>
    </row>
    <row r="8" spans="1:8" x14ac:dyDescent="0.25">
      <c r="A8" s="11" t="s">
        <v>5</v>
      </c>
      <c r="B8" s="11" t="s">
        <v>6</v>
      </c>
      <c r="C8" s="14">
        <v>51750</v>
      </c>
      <c r="D8" s="14">
        <v>56799</v>
      </c>
      <c r="E8" s="14">
        <v>58743</v>
      </c>
      <c r="F8" s="14">
        <v>60674</v>
      </c>
      <c r="G8" s="14">
        <v>59719</v>
      </c>
      <c r="H8" s="14">
        <v>61667</v>
      </c>
    </row>
    <row r="9" spans="1:8" x14ac:dyDescent="0.25">
      <c r="A9" s="11" t="s">
        <v>7</v>
      </c>
      <c r="B9" s="11" t="s">
        <v>8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1" t="s">
        <v>9</v>
      </c>
      <c r="B10" s="11" t="s">
        <v>10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11" t="s">
        <v>11</v>
      </c>
      <c r="B11" s="11" t="s">
        <v>12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11" t="s">
        <v>13</v>
      </c>
      <c r="B12" s="11" t="s">
        <v>14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11" t="s">
        <v>15</v>
      </c>
      <c r="B13" s="11" t="s">
        <v>16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11" t="s">
        <v>17</v>
      </c>
      <c r="B14" s="11" t="s">
        <v>18</v>
      </c>
      <c r="C14" s="14">
        <v>261940</v>
      </c>
      <c r="D14" s="14">
        <v>261592</v>
      </c>
      <c r="E14" s="14">
        <v>260337</v>
      </c>
      <c r="F14" s="14">
        <v>260055</v>
      </c>
      <c r="G14" s="14">
        <v>261913</v>
      </c>
      <c r="H14" s="14">
        <v>259293</v>
      </c>
    </row>
    <row r="15" spans="1:8" x14ac:dyDescent="0.25">
      <c r="A15" s="11" t="s">
        <v>19</v>
      </c>
      <c r="B15" s="11" t="s">
        <v>20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11" t="s">
        <v>21</v>
      </c>
      <c r="B16" s="11" t="s">
        <v>22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1" t="s">
        <v>23</v>
      </c>
      <c r="B17" s="11" t="s">
        <v>24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11" t="s">
        <v>25</v>
      </c>
      <c r="B18" s="11" t="s">
        <v>26</v>
      </c>
      <c r="C18" s="14">
        <v>38307</v>
      </c>
      <c r="D18" s="14">
        <v>37157</v>
      </c>
      <c r="E18" s="14">
        <v>41298</v>
      </c>
      <c r="F18" s="14">
        <v>38616</v>
      </c>
      <c r="G18" s="14">
        <v>36528</v>
      </c>
      <c r="H18" s="14">
        <v>39425</v>
      </c>
    </row>
    <row r="19" spans="1:8" x14ac:dyDescent="0.25">
      <c r="A19" s="11" t="s">
        <v>27</v>
      </c>
      <c r="B19" s="11" t="s">
        <v>28</v>
      </c>
      <c r="C19" s="14">
        <v>-1017</v>
      </c>
      <c r="D19" s="14">
        <v>-1017</v>
      </c>
      <c r="E19" s="14">
        <v>-871</v>
      </c>
      <c r="F19" s="14">
        <v>-871</v>
      </c>
      <c r="G19" s="14">
        <v>-871</v>
      </c>
      <c r="H19" s="14">
        <v>-810</v>
      </c>
    </row>
    <row r="20" spans="1:8" x14ac:dyDescent="0.25">
      <c r="A20" s="9" t="s">
        <v>29</v>
      </c>
      <c r="B20" s="9" t="s">
        <v>30</v>
      </c>
      <c r="C20" s="10">
        <f t="shared" ref="C20:H20" si="1">C21+C22</f>
        <v>0</v>
      </c>
      <c r="D20" s="10">
        <f t="shared" si="1"/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</row>
    <row r="21" spans="1:8" x14ac:dyDescent="0.25">
      <c r="A21" s="11" t="s">
        <v>31</v>
      </c>
      <c r="B21" s="11" t="s">
        <v>32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1" t="s">
        <v>33</v>
      </c>
      <c r="B22" s="11" t="s">
        <v>34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x14ac:dyDescent="0.25">
      <c r="A23" s="9" t="s">
        <v>35</v>
      </c>
      <c r="B23" s="9" t="s">
        <v>36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9" t="s">
        <v>37</v>
      </c>
      <c r="B24" s="9" t="s">
        <v>38</v>
      </c>
      <c r="C24" s="10">
        <f t="shared" ref="C24:H24" si="2">C25+C26+C27+C28</f>
        <v>0</v>
      </c>
      <c r="D24" s="10">
        <f t="shared" si="2"/>
        <v>0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</row>
    <row r="25" spans="1:8" x14ac:dyDescent="0.25">
      <c r="A25" s="11" t="s">
        <v>39</v>
      </c>
      <c r="B25" s="11" t="s">
        <v>40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x14ac:dyDescent="0.25">
      <c r="A26" s="11" t="s">
        <v>41</v>
      </c>
      <c r="B26" s="11" t="s">
        <v>42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x14ac:dyDescent="0.25">
      <c r="A27" s="11" t="s">
        <v>43</v>
      </c>
      <c r="B27" s="11" t="s">
        <v>44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x14ac:dyDescent="0.25">
      <c r="A28" s="11" t="s">
        <v>45</v>
      </c>
      <c r="B28" s="11" t="s">
        <v>46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x14ac:dyDescent="0.25">
      <c r="A29" s="12" t="s">
        <v>47</v>
      </c>
      <c r="B29" s="12"/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x14ac:dyDescent="0.25">
      <c r="A30" s="9" t="s">
        <v>48</v>
      </c>
      <c r="B30" s="9" t="s">
        <v>49</v>
      </c>
      <c r="C30" s="10">
        <f t="shared" ref="C30:H30" si="3">C7+C20+C23+C24+C29</f>
        <v>350980</v>
      </c>
      <c r="D30" s="10">
        <f t="shared" si="3"/>
        <v>354531</v>
      </c>
      <c r="E30" s="10">
        <f t="shared" si="3"/>
        <v>359507</v>
      </c>
      <c r="F30" s="10">
        <f t="shared" si="3"/>
        <v>358474</v>
      </c>
      <c r="G30" s="10">
        <f t="shared" si="3"/>
        <v>357289</v>
      </c>
      <c r="H30" s="10">
        <f t="shared" si="3"/>
        <v>359575</v>
      </c>
    </row>
    <row r="31" spans="1:8" x14ac:dyDescent="0.25">
      <c r="A31" s="9" t="s">
        <v>50</v>
      </c>
      <c r="B31" s="9" t="s">
        <v>51</v>
      </c>
      <c r="C31" s="10">
        <v>99826</v>
      </c>
      <c r="D31" s="10">
        <v>99826</v>
      </c>
      <c r="E31" s="10">
        <v>99972</v>
      </c>
      <c r="F31" s="10">
        <v>99972</v>
      </c>
      <c r="G31" s="10">
        <v>99972</v>
      </c>
      <c r="H31" s="10">
        <v>100033</v>
      </c>
    </row>
    <row r="32" spans="1:8" x14ac:dyDescent="0.25">
      <c r="A32" s="9" t="s">
        <v>52</v>
      </c>
      <c r="B32" s="9" t="s">
        <v>53</v>
      </c>
      <c r="C32" s="10">
        <f t="shared" ref="C32:H32" si="4">C31/C30</f>
        <v>0.28442076471593825</v>
      </c>
      <c r="D32" s="10">
        <f t="shared" si="4"/>
        <v>0.28157199229404478</v>
      </c>
      <c r="E32" s="10">
        <f t="shared" si="4"/>
        <v>0.27808081622889125</v>
      </c>
      <c r="F32" s="10">
        <f t="shared" si="4"/>
        <v>0.27888215044884707</v>
      </c>
      <c r="G32" s="10">
        <f t="shared" si="4"/>
        <v>0.2798071029334796</v>
      </c>
      <c r="H32" s="10">
        <f t="shared" si="4"/>
        <v>0.27819787248835431</v>
      </c>
    </row>
    <row r="33" spans="1:8" x14ac:dyDescent="0.25">
      <c r="A33" s="11" t="s">
        <v>54</v>
      </c>
      <c r="B33" s="11" t="s">
        <v>55</v>
      </c>
      <c r="C33" s="15">
        <f>(C32+D32+E32+F32+G32+H32)/6</f>
        <v>0.28016011651825917</v>
      </c>
      <c r="D33" s="15"/>
      <c r="E33" s="15"/>
      <c r="F33" s="15"/>
      <c r="G33" s="15"/>
      <c r="H33" s="15"/>
    </row>
  </sheetData>
  <mergeCells count="1">
    <mergeCell ref="C33:H33"/>
  </mergeCells>
  <pageMargins left="0.11811023622047245" right="0.11811023622047245" top="0.55118110236220474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Dimov</dc:creator>
  <cp:lastModifiedBy>Darko Dimov</cp:lastModifiedBy>
  <cp:lastPrinted>2020-07-29T17:34:50Z</cp:lastPrinted>
  <dcterms:created xsi:type="dcterms:W3CDTF">2020-04-18T13:27:19Z</dcterms:created>
  <dcterms:modified xsi:type="dcterms:W3CDTF">2025-04-04T12:04:23Z</dcterms:modified>
</cp:coreProperties>
</file>